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Cuentas por pagar\2026\"/>
    </mc:Choice>
  </mc:AlternateContent>
  <xr:revisionPtr revIDLastSave="0" documentId="13_ncr:1_{B0EEF2B2-32BB-42D4-9D9E-9E4BFD694B29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2" l="1"/>
  <c r="H25" i="12"/>
  <c r="H26" i="12"/>
  <c r="H27" i="12"/>
  <c r="H28" i="12"/>
  <c r="H29" i="12"/>
  <c r="H30" i="12"/>
  <c r="H31" i="12"/>
  <c r="H32" i="12"/>
  <c r="H33" i="12"/>
  <c r="H34" i="12"/>
  <c r="H35" i="12"/>
  <c r="H36" i="12"/>
  <c r="H24" i="12"/>
  <c r="H13" i="12"/>
  <c r="H14" i="12"/>
  <c r="H15" i="12"/>
  <c r="H16" i="12"/>
  <c r="H17" i="12"/>
  <c r="H18" i="12"/>
  <c r="H19" i="12"/>
  <c r="H20" i="12"/>
  <c r="H21" i="12"/>
  <c r="H22" i="12"/>
  <c r="H23" i="12"/>
  <c r="H12" i="12"/>
  <c r="H11" i="12"/>
  <c r="H37" i="12" s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<sst xmlns="http://schemas.openxmlformats.org/spreadsheetml/2006/main" count="345" uniqueCount="234">
  <si>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</si>
  <si>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</si>
  <si>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</si>
  <si>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</si>
  <si>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</si>
  <si>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</si>
  <si>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</si>
  <si>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</si>
  <si>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</si>
  <si>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</si>
  <si>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</si>
  <si>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</si>
  <si>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</si>
  <si>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</si>
  <si>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</si>
  <si>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</si>
  <si>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</si>
  <si>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</si>
  <si>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</si>
  <si>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</si>
  <si>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</si>
  <si>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</si>
  <si>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</si>
  <si>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</si>
  <si>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</si>
  <si>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</si>
  <si>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</si>
  <si>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</si>
  <si>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</si>
  <si>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</si>
  <si>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</si>
  <si>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</si>
  <si>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</si>
  <si>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</si>
  <si>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</si>
  <si>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</si>
  <si>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</si>
  <si>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</si>
  <si>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</si>
  <si>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</si>
  <si>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</si>
  <si>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</si>
  <si>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</si>
  <si>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</si>
  <si>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</si>
  <si>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</si>
  <si>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</si>
  <si>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</si>
  <si>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</si>
  <si>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</si>
  <si>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</si>
  <si>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</si>
  <si>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</si>
  <si>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</si>
  <si>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</si>
  <si>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</si>
  <si>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</si>
  <si>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</si>
  <si>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</si>
  <si>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</si>
  <si>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</si>
  <si>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</si>
  <si>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</si>
  <si>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</si>
  <si>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</si>
  <si>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</si>
  <si>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</si>
  <si>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</si>
  <si>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</si>
  <si>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</si>
  <si>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</si>
  <si>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</si>
  <si>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</si>
  <si>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</si>
  <si>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</si>
  <si>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</si>
  <si>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</si>
  <si>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</si>
  <si>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</si>
  <si>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</si>
  <si>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</si>
  <si>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</si>
  <si>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</si>
  <si>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</si>
  <si>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</si>
  <si>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</si>
  <si>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</si>
  <si>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</si>
  <si>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</si>
  <si>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</si>
  <si>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</si>
  <si>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</si>
  <si>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</si>
  <si>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</si>
  <si>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</si>
  <si>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</si>
  <si>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</si>
  <si>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</si>
  <si>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</si>
  <si>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</si>
  <si>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</si>
  <si>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</si>
  <si>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</si>
  <si>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</si>
  <si>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</si>
  <si>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</si>
  <si>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</si>
  <si>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</si>
  <si>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</si>
  <si>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</si>
  <si>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</si>
  <si>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</si>
  <si>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</si>
  <si>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</si>
  <si>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</si>
  <si>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</si>
  <si>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</si>
  <si>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</si>
  <si>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</si>
  <si>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</si>
  <si>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</si>
  <si>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</si>
  <si>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</si>
  <si>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</si>
  <si>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</si>
  <si>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</si>
  <si>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</si>
  <si>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</si>
  <si>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</si>
  <si>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</si>
  <si>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</si>
  <si>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</si>
  <si>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</si>
  <si>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</si>
  <si>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</si>
  <si>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</si>
  <si>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</si>
  <si>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</si>
  <si>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</si>
  <si>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</si>
  <si>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</si>
  <si>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</si>
  <si>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</si>
  <si>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</si>
  <si>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</si>
  <si>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</si>
  <si>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</si>
  <si>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</si>
  <si>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</si>
  <si>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</si>
  <si>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</si>
  <si>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</si>
  <si>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</si>
  <si>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</si>
  <si>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</si>
  <si>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</si>
  <si>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</si>
  <si>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</si>
  <si>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</si>
  <si>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</si>
  <si>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</si>
  <si>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</si>
  <si>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</si>
  <si>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</si>
  <si>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</si>
  <si>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</si>
  <si>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</si>
  <si>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</si>
  <si>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</si>
  <si>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</si>
  <si>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</si>
  <si>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</si>
  <si>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</si>
  <si>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</si>
  <si>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Merly L. Mejía F.</t>
  </si>
  <si>
    <t>Belkys De Oleo</t>
  </si>
  <si>
    <t xml:space="preserve">Contador </t>
  </si>
  <si>
    <t>Enc. Dpto. Administrativo Financiero</t>
  </si>
  <si>
    <t>Enc. División Financiera</t>
  </si>
  <si>
    <t>N/A</t>
  </si>
  <si>
    <t>Pendiente</t>
  </si>
  <si>
    <t>César Andrés Caamaño Díaz</t>
  </si>
  <si>
    <t>Fecha fin factura</t>
  </si>
  <si>
    <t>B1500003073</t>
  </si>
  <si>
    <t>B1500000466</t>
  </si>
  <si>
    <t>Editora del Caribe</t>
  </si>
  <si>
    <t>B1500006864</t>
  </si>
  <si>
    <t>Cuentas por pagar a proveedores al 31 de ENERO de 2026</t>
  </si>
  <si>
    <t xml:space="preserve">  </t>
  </si>
  <si>
    <t>TotalEnergies Marketing Dominicana</t>
  </si>
  <si>
    <t>Adquisición de combustible para flotilla de vehículos</t>
  </si>
  <si>
    <t>E450000030552</t>
  </si>
  <si>
    <t>E450000030579</t>
  </si>
  <si>
    <t>E450000030590</t>
  </si>
  <si>
    <t>E450000030609</t>
  </si>
  <si>
    <t>E450000030622</t>
  </si>
  <si>
    <t>E450000066278</t>
  </si>
  <si>
    <t>E450000066296</t>
  </si>
  <si>
    <t>E450000066309</t>
  </si>
  <si>
    <t>E450000066329</t>
  </si>
  <si>
    <t>E450000066342</t>
  </si>
  <si>
    <t>E450000066348</t>
  </si>
  <si>
    <t>E450000066368</t>
  </si>
  <si>
    <t>E450000066384</t>
  </si>
  <si>
    <t>All Office Dominicana</t>
  </si>
  <si>
    <t>Servicios de alquiler de impresoras del mes de noviembre 2025</t>
  </si>
  <si>
    <t>Empresas MACANGEL</t>
  </si>
  <si>
    <t>Servicios de catering para cubrir evento</t>
  </si>
  <si>
    <t>Servicios de publicidad para publicación de proceso</t>
  </si>
  <si>
    <t>Anthuriana Dominicana</t>
  </si>
  <si>
    <t xml:space="preserve">Adquisición de plantas ornamentales </t>
  </si>
  <si>
    <t>E450000000108</t>
  </si>
  <si>
    <t>Agua Crystal</t>
  </si>
  <si>
    <t xml:space="preserve">Adquisición de botellones de agua </t>
  </si>
  <si>
    <t>E450000000165</t>
  </si>
  <si>
    <t>E450000000179</t>
  </si>
  <si>
    <t>Centro Automotríz REMESA</t>
  </si>
  <si>
    <t xml:space="preserve">Servicios de mantenimiento de vehículos </t>
  </si>
  <si>
    <t>B1500002741</t>
  </si>
  <si>
    <t>Banco Central de la Rep. Dominicana</t>
  </si>
  <si>
    <t xml:space="preserve">Servicios de alquiler de parqueos </t>
  </si>
  <si>
    <t>E450000000113</t>
  </si>
  <si>
    <t>E450000000115</t>
  </si>
  <si>
    <t>Carlos Arturo Mota</t>
  </si>
  <si>
    <t>Servicios de notaría de contratos</t>
  </si>
  <si>
    <t>B1500000010</t>
  </si>
  <si>
    <t>Servicios de alquiler de impresoras del mes de diciembre 2025</t>
  </si>
  <si>
    <t>B1500003089</t>
  </si>
  <si>
    <t>Casting Scorpion</t>
  </si>
  <si>
    <t>B1500001045</t>
  </si>
  <si>
    <t>PA Catering</t>
  </si>
  <si>
    <t>E450000000967</t>
  </si>
  <si>
    <t>Observación:</t>
  </si>
  <si>
    <t>Las facturas emitidas por las empresas: Total Energies Marketing, Al Office Solutions, Empresas Macangel y Editora del Caribe que tienen fecha del período 2025 no fueron pagadas porque llegaron despues del cierre de las operaciones de fin de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</si>
</sst>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4</xdr:col>
      <xdr:colOff>714375</xdr:colOff>
      <xdr:row>5</xdr:row>
      <xdr:rowOff>142875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2860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defaultColWidth="11.42578125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71093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25">
      <c r="B11" s="15"/>
      <c r="C11" s="23"/>
      <c r="E11" s="23"/>
      <c r="F11" s="24"/>
      <c r="G11" s="24"/>
    </row>
    <row r="12" spans="2:9" x14ac:dyDescent="0.25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25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25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25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25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25">
      <c r="B17" s="17"/>
      <c r="C17" s="19"/>
      <c r="D17" s="18"/>
      <c r="E17" s="19"/>
      <c r="F17" s="26"/>
      <c r="G17" s="30"/>
      <c r="H17" s="3"/>
    </row>
    <row r="18" spans="2:8" x14ac:dyDescent="0.25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25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defaultColWidth="11.42578125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5" t="s">
        <v>14</v>
      </c>
      <c r="B3" s="5"/>
      <c r="C3" s="5"/>
      <c r="D3" s="5"/>
      <c r="E3" s="5"/>
      <c r="F3" s="5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3" t="s">
        <v>16</v>
      </c>
      <c r="B5" s="33"/>
      <c r="C5" s="33"/>
      <c r="D5" s="33"/>
      <c r="E5" s="33"/>
      <c r="F5" s="33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34" t="s">
        <v>56</v>
      </c>
      <c r="B7" s="34"/>
      <c r="C7" s="34"/>
      <c r="D7" s="34"/>
      <c r="E7" s="34"/>
      <c r="F7" s="34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25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25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25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25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25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25">
      <c r="A16" s="15"/>
      <c r="B16" s="16"/>
      <c r="D16" s="16"/>
      <c r="E16" s="25"/>
      <c r="F16" s="29"/>
    </row>
    <row r="17" spans="1:6" x14ac:dyDescent="0.25">
      <c r="A17" s="15"/>
      <c r="B17" s="16"/>
      <c r="C17" s="15"/>
      <c r="D17" s="16"/>
      <c r="E17" s="25"/>
      <c r="F17" s="29"/>
    </row>
    <row r="18" spans="1:6" x14ac:dyDescent="0.25">
      <c r="A18" s="15"/>
      <c r="B18" s="16"/>
      <c r="D18" s="16"/>
      <c r="E18" s="25"/>
      <c r="F18" s="29"/>
    </row>
    <row r="19" spans="1:6" x14ac:dyDescent="0.25">
      <c r="A19" s="15"/>
      <c r="B19" s="16"/>
      <c r="D19" s="16"/>
      <c r="E19" s="25"/>
      <c r="F19" s="29"/>
    </row>
    <row r="20" spans="1:6" x14ac:dyDescent="0.25">
      <c r="A20" s="17"/>
      <c r="B20" s="19"/>
      <c r="C20" s="18"/>
      <c r="D20" s="19"/>
      <c r="E20" s="26"/>
      <c r="F20" s="30"/>
    </row>
    <row r="21" spans="1:6" x14ac:dyDescent="0.25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25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defaultColWidth="11.42578125" defaultRowHeight="15" x14ac:dyDescent="0.25"/>
  <cols>
    <col min="7" max="7" width="14.28515625" customWidth="1"/>
  </cols>
  <sheetData>
    <row r="3" spans="2:7" ht="18.75" x14ac:dyDescent="0.3">
      <c r="B3" s="28" t="s">
        <v>53</v>
      </c>
      <c r="C3" s="28"/>
      <c r="D3" s="28"/>
      <c r="E3" s="28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15" t="s">
        <v>46</v>
      </c>
      <c r="G20" s="1">
        <v>5092.57</v>
      </c>
    </row>
    <row r="21" spans="2:7" x14ac:dyDescent="0.25">
      <c r="D21" s="15" t="s">
        <v>49</v>
      </c>
      <c r="G21" s="1">
        <v>5000</v>
      </c>
    </row>
    <row r="22" spans="2:7" x14ac:dyDescent="0.25">
      <c r="B22" t="s">
        <v>47</v>
      </c>
      <c r="D22" s="15" t="s">
        <v>48</v>
      </c>
      <c r="G22" s="1">
        <v>6082</v>
      </c>
    </row>
    <row r="23" spans="2:7" x14ac:dyDescent="0.25">
      <c r="B23" t="s">
        <v>50</v>
      </c>
      <c r="D23" s="15" t="s">
        <v>46</v>
      </c>
      <c r="G23" s="1">
        <v>3210.15</v>
      </c>
    </row>
    <row r="24" spans="2:7" x14ac:dyDescent="0.25">
      <c r="B24" t="s">
        <v>51</v>
      </c>
      <c r="D24" s="15" t="s">
        <v>52</v>
      </c>
      <c r="G24" s="1">
        <v>7623</v>
      </c>
    </row>
    <row r="25" spans="2:7" x14ac:dyDescent="0.25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defaultColWidth="11.42578125" defaultRowHeight="15" x14ac:dyDescent="0.25"/>
  <cols>
    <col min="1" max="1" width="11" customWidth="1"/>
    <col min="3" max="3" width="16.7109375" customWidth="1"/>
    <col min="5" max="5" width="22.71093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25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25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25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25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25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25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25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25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25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25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25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25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25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25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25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25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25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25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25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25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25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25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25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25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25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25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25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25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25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25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25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25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25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25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25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.75" thickBot="1" x14ac:dyDescent="0.3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3">
      <c r="A45" s="73" t="s">
        <v>17</v>
      </c>
      <c r="B45" s="74"/>
      <c r="C45" s="74"/>
      <c r="D45" s="74"/>
      <c r="E45" s="75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6:M47"/>
  <sheetViews>
    <sheetView tabSelected="1" topLeftCell="A37" workbookViewId="0">
      <selection activeCell="Q45" sqref="Q45"/>
    </sheetView>
  </sheetViews>
  <sheetFormatPr defaultRowHeight="15" x14ac:dyDescent="0.25"/>
  <cols>
    <col min="1" max="1" width="20.42578125" customWidth="1"/>
    <col min="2" max="2" width="26.7109375" customWidth="1"/>
    <col min="3" max="3" width="15.5703125" customWidth="1"/>
    <col min="4" max="4" width="16.7109375" customWidth="1"/>
    <col min="5" max="5" width="14.7109375" customWidth="1"/>
    <col min="6" max="6" width="11.85546875" customWidth="1"/>
    <col min="7" max="7" width="16" customWidth="1"/>
    <col min="8" max="8" width="13" customWidth="1"/>
    <col min="9" max="9" width="16.140625" customWidth="1"/>
  </cols>
  <sheetData>
    <row r="6" spans="1:9" ht="31.5" customHeight="1" x14ac:dyDescent="0.25">
      <c r="A6" s="80" t="s">
        <v>162</v>
      </c>
      <c r="B6" s="80"/>
      <c r="C6" s="80"/>
      <c r="D6" s="80"/>
      <c r="E6" s="80"/>
      <c r="F6" s="80"/>
      <c r="G6" s="80"/>
      <c r="H6" s="80"/>
      <c r="I6" s="80"/>
    </row>
    <row r="7" spans="1:9" ht="21" x14ac:dyDescent="0.35">
      <c r="A7" s="81" t="s">
        <v>187</v>
      </c>
      <c r="B7" s="81"/>
      <c r="C7" s="81"/>
      <c r="D7" s="81"/>
      <c r="E7" s="81"/>
      <c r="F7" s="81"/>
      <c r="G7" s="81"/>
      <c r="H7" s="81"/>
      <c r="I7" s="81"/>
    </row>
    <row r="8" spans="1:9" ht="15.75" x14ac:dyDescent="0.25">
      <c r="A8" s="79" t="s">
        <v>166</v>
      </c>
      <c r="B8" s="79"/>
      <c r="C8" s="79"/>
      <c r="D8" s="79"/>
      <c r="E8" s="79"/>
      <c r="F8" s="79"/>
      <c r="G8" s="79"/>
      <c r="H8" s="79"/>
      <c r="I8" s="79"/>
    </row>
    <row r="9" spans="1:9" ht="23.25" customHeight="1" x14ac:dyDescent="0.25">
      <c r="A9" s="59"/>
      <c r="B9" s="59"/>
      <c r="C9" s="59"/>
      <c r="D9" s="59"/>
      <c r="E9" s="59"/>
      <c r="F9" s="59"/>
      <c r="G9" s="59"/>
      <c r="H9" s="59"/>
      <c r="I9" s="59"/>
    </row>
    <row r="10" spans="1:9" ht="30" customHeight="1" x14ac:dyDescent="0.25">
      <c r="A10" s="60" t="s">
        <v>161</v>
      </c>
      <c r="B10" s="60" t="s">
        <v>167</v>
      </c>
      <c r="C10" s="60" t="s">
        <v>168</v>
      </c>
      <c r="D10" s="60" t="s">
        <v>160</v>
      </c>
      <c r="E10" s="60" t="s">
        <v>169</v>
      </c>
      <c r="F10" s="60" t="s">
        <v>182</v>
      </c>
      <c r="G10" s="60" t="s">
        <v>170</v>
      </c>
      <c r="H10" s="60" t="s">
        <v>171</v>
      </c>
      <c r="I10" s="60" t="s">
        <v>172</v>
      </c>
    </row>
    <row r="11" spans="1:9" ht="50.25" customHeight="1" x14ac:dyDescent="0.25">
      <c r="A11" s="66" t="s">
        <v>189</v>
      </c>
      <c r="B11" s="65" t="s">
        <v>190</v>
      </c>
      <c r="C11" s="65" t="s">
        <v>191</v>
      </c>
      <c r="D11" s="66">
        <v>45970</v>
      </c>
      <c r="E11" s="67">
        <v>41027.47</v>
      </c>
      <c r="F11" s="66">
        <v>46000</v>
      </c>
      <c r="G11" s="67">
        <v>0</v>
      </c>
      <c r="H11" s="67">
        <f>+E11</f>
        <v>41027.47</v>
      </c>
      <c r="I11" s="65" t="s">
        <v>180</v>
      </c>
    </row>
    <row r="12" spans="1:9" ht="50.25" customHeight="1" x14ac:dyDescent="0.25">
      <c r="A12" s="66" t="s">
        <v>189</v>
      </c>
      <c r="B12" s="65" t="s">
        <v>190</v>
      </c>
      <c r="C12" s="65" t="s">
        <v>192</v>
      </c>
      <c r="D12" s="66">
        <v>45977</v>
      </c>
      <c r="E12" s="67">
        <v>16300.2</v>
      </c>
      <c r="F12" s="66">
        <v>46007</v>
      </c>
      <c r="G12" s="67">
        <v>0</v>
      </c>
      <c r="H12" s="67">
        <f>+E12</f>
        <v>16300.2</v>
      </c>
      <c r="I12" s="65" t="s">
        <v>180</v>
      </c>
    </row>
    <row r="13" spans="1:9" ht="50.25" customHeight="1" x14ac:dyDescent="0.25">
      <c r="A13" s="66" t="s">
        <v>189</v>
      </c>
      <c r="B13" s="65" t="s">
        <v>190</v>
      </c>
      <c r="C13" s="65" t="s">
        <v>193</v>
      </c>
      <c r="D13" s="66">
        <v>45984</v>
      </c>
      <c r="E13" s="67">
        <v>35742.300000000003</v>
      </c>
      <c r="F13" s="66">
        <v>46014</v>
      </c>
      <c r="G13" s="67">
        <v>0</v>
      </c>
      <c r="H13" s="67">
        <f t="shared" ref="H13:H36" si="0">+E13</f>
        <v>35742.300000000003</v>
      </c>
      <c r="I13" s="65" t="s">
        <v>180</v>
      </c>
    </row>
    <row r="14" spans="1:9" ht="50.25" customHeight="1" x14ac:dyDescent="0.25">
      <c r="A14" s="66" t="s">
        <v>189</v>
      </c>
      <c r="B14" s="65" t="s">
        <v>190</v>
      </c>
      <c r="C14" s="65" t="s">
        <v>194</v>
      </c>
      <c r="D14" s="66">
        <v>45991</v>
      </c>
      <c r="E14" s="67">
        <v>36544</v>
      </c>
      <c r="F14" s="66">
        <v>46021</v>
      </c>
      <c r="G14" s="67">
        <v>0</v>
      </c>
      <c r="H14" s="67">
        <f t="shared" si="0"/>
        <v>36544</v>
      </c>
      <c r="I14" s="65" t="s">
        <v>180</v>
      </c>
    </row>
    <row r="15" spans="1:9" ht="50.25" customHeight="1" x14ac:dyDescent="0.25">
      <c r="A15" s="66" t="s">
        <v>189</v>
      </c>
      <c r="B15" s="65" t="s">
        <v>190</v>
      </c>
      <c r="C15" s="65" t="s">
        <v>195</v>
      </c>
      <c r="D15" s="66">
        <v>45998</v>
      </c>
      <c r="E15" s="67">
        <v>48263.56</v>
      </c>
      <c r="F15" s="66">
        <v>46029</v>
      </c>
      <c r="G15" s="67">
        <v>0</v>
      </c>
      <c r="H15" s="67">
        <f t="shared" si="0"/>
        <v>48263.56</v>
      </c>
      <c r="I15" s="65" t="s">
        <v>180</v>
      </c>
    </row>
    <row r="16" spans="1:9" ht="50.25" customHeight="1" x14ac:dyDescent="0.25">
      <c r="A16" s="66" t="s">
        <v>189</v>
      </c>
      <c r="B16" s="65" t="s">
        <v>190</v>
      </c>
      <c r="C16" s="65" t="s">
        <v>196</v>
      </c>
      <c r="D16" s="66">
        <v>46005</v>
      </c>
      <c r="E16" s="67">
        <v>15300.1</v>
      </c>
      <c r="F16" s="66">
        <v>46036</v>
      </c>
      <c r="G16" s="67">
        <v>0</v>
      </c>
      <c r="H16" s="67">
        <f t="shared" si="0"/>
        <v>15300.1</v>
      </c>
      <c r="I16" s="65" t="s">
        <v>180</v>
      </c>
    </row>
    <row r="17" spans="1:13" ht="50.25" customHeight="1" x14ac:dyDescent="0.25">
      <c r="A17" s="66" t="s">
        <v>189</v>
      </c>
      <c r="B17" s="65" t="s">
        <v>190</v>
      </c>
      <c r="C17" s="65" t="s">
        <v>197</v>
      </c>
      <c r="D17" s="66">
        <v>46012</v>
      </c>
      <c r="E17" s="67">
        <v>19070.41</v>
      </c>
      <c r="F17" s="66">
        <v>46043</v>
      </c>
      <c r="G17" s="67">
        <v>0</v>
      </c>
      <c r="H17" s="67">
        <f t="shared" si="0"/>
        <v>19070.41</v>
      </c>
      <c r="I17" s="65" t="s">
        <v>180</v>
      </c>
    </row>
    <row r="18" spans="1:13" ht="50.25" customHeight="1" x14ac:dyDescent="0.25">
      <c r="A18" s="66" t="s">
        <v>189</v>
      </c>
      <c r="B18" s="65" t="s">
        <v>190</v>
      </c>
      <c r="C18" s="65" t="s">
        <v>198</v>
      </c>
      <c r="D18" s="66">
        <v>46019</v>
      </c>
      <c r="E18" s="67">
        <v>6200</v>
      </c>
      <c r="F18" s="66">
        <v>46050</v>
      </c>
      <c r="G18" s="67">
        <v>0</v>
      </c>
      <c r="H18" s="67">
        <f t="shared" si="0"/>
        <v>6200</v>
      </c>
      <c r="I18" s="65" t="s">
        <v>180</v>
      </c>
    </row>
    <row r="19" spans="1:13" ht="50.25" customHeight="1" x14ac:dyDescent="0.25">
      <c r="A19" s="66" t="s">
        <v>189</v>
      </c>
      <c r="B19" s="65" t="s">
        <v>190</v>
      </c>
      <c r="C19" s="65" t="s">
        <v>199</v>
      </c>
      <c r="D19" s="66">
        <v>46026</v>
      </c>
      <c r="E19" s="67">
        <v>3000</v>
      </c>
      <c r="F19" s="66">
        <v>46057</v>
      </c>
      <c r="G19" s="67">
        <v>0</v>
      </c>
      <c r="H19" s="67">
        <f t="shared" si="0"/>
        <v>3000</v>
      </c>
      <c r="I19" s="65" t="s">
        <v>180</v>
      </c>
    </row>
    <row r="20" spans="1:13" ht="50.25" customHeight="1" x14ac:dyDescent="0.25">
      <c r="A20" s="66" t="s">
        <v>189</v>
      </c>
      <c r="B20" s="65" t="s">
        <v>190</v>
      </c>
      <c r="C20" s="65" t="s">
        <v>200</v>
      </c>
      <c r="D20" s="66">
        <v>46033</v>
      </c>
      <c r="E20" s="67">
        <v>12677.3</v>
      </c>
      <c r="F20" s="66">
        <v>46064</v>
      </c>
      <c r="G20" s="67">
        <v>0</v>
      </c>
      <c r="H20" s="67">
        <f t="shared" si="0"/>
        <v>12677.3</v>
      </c>
      <c r="I20" s="65" t="s">
        <v>180</v>
      </c>
      <c r="M20" t="s">
        <v>188</v>
      </c>
    </row>
    <row r="21" spans="1:13" ht="50.25" customHeight="1" x14ac:dyDescent="0.25">
      <c r="A21" s="66" t="s">
        <v>189</v>
      </c>
      <c r="B21" s="65" t="s">
        <v>190</v>
      </c>
      <c r="C21" s="65" t="s">
        <v>201</v>
      </c>
      <c r="D21" s="66">
        <v>46040</v>
      </c>
      <c r="E21" s="67">
        <v>21904.37</v>
      </c>
      <c r="F21" s="66">
        <v>46071</v>
      </c>
      <c r="G21" s="67">
        <v>0</v>
      </c>
      <c r="H21" s="67">
        <f t="shared" si="0"/>
        <v>21904.37</v>
      </c>
      <c r="I21" s="65" t="s">
        <v>180</v>
      </c>
    </row>
    <row r="22" spans="1:13" ht="50.25" customHeight="1" x14ac:dyDescent="0.25">
      <c r="A22" s="66" t="s">
        <v>189</v>
      </c>
      <c r="B22" s="65" t="s">
        <v>190</v>
      </c>
      <c r="C22" s="65" t="s">
        <v>202</v>
      </c>
      <c r="D22" s="66">
        <v>46047</v>
      </c>
      <c r="E22" s="67">
        <v>19285.3</v>
      </c>
      <c r="F22" s="66">
        <v>46078</v>
      </c>
      <c r="G22" s="67">
        <v>0</v>
      </c>
      <c r="H22" s="67">
        <f t="shared" si="0"/>
        <v>19285.3</v>
      </c>
      <c r="I22" s="65" t="s">
        <v>180</v>
      </c>
    </row>
    <row r="23" spans="1:13" ht="50.25" customHeight="1" x14ac:dyDescent="0.25">
      <c r="A23" s="66" t="s">
        <v>189</v>
      </c>
      <c r="B23" s="65" t="s">
        <v>190</v>
      </c>
      <c r="C23" s="65" t="s">
        <v>203</v>
      </c>
      <c r="D23" s="66">
        <v>46053</v>
      </c>
      <c r="E23" s="67">
        <v>5109</v>
      </c>
      <c r="F23" s="66">
        <v>46081</v>
      </c>
      <c r="G23" s="67">
        <v>0</v>
      </c>
      <c r="H23" s="67">
        <f t="shared" si="0"/>
        <v>5109</v>
      </c>
      <c r="I23" s="65" t="s">
        <v>180</v>
      </c>
    </row>
    <row r="24" spans="1:13" ht="50.25" customHeight="1" x14ac:dyDescent="0.25">
      <c r="A24" s="66" t="s">
        <v>204</v>
      </c>
      <c r="B24" s="65" t="s">
        <v>205</v>
      </c>
      <c r="C24" s="65" t="s">
        <v>183</v>
      </c>
      <c r="D24" s="66">
        <v>46007</v>
      </c>
      <c r="E24" s="67">
        <v>92907.32</v>
      </c>
      <c r="F24" s="66">
        <v>46038</v>
      </c>
      <c r="G24" s="67">
        <v>0</v>
      </c>
      <c r="H24" s="67">
        <f t="shared" si="0"/>
        <v>92907.32</v>
      </c>
      <c r="I24" s="65" t="s">
        <v>180</v>
      </c>
    </row>
    <row r="25" spans="1:13" ht="50.25" customHeight="1" x14ac:dyDescent="0.25">
      <c r="A25" s="66" t="s">
        <v>204</v>
      </c>
      <c r="B25" s="65" t="s">
        <v>226</v>
      </c>
      <c r="C25" s="65" t="s">
        <v>227</v>
      </c>
      <c r="D25" s="66">
        <v>46035</v>
      </c>
      <c r="E25" s="67">
        <v>58333.32</v>
      </c>
      <c r="F25" s="66">
        <v>46066</v>
      </c>
      <c r="G25" s="67">
        <v>0</v>
      </c>
      <c r="H25" s="67">
        <f t="shared" si="0"/>
        <v>58333.32</v>
      </c>
      <c r="I25" s="65" t="s">
        <v>180</v>
      </c>
    </row>
    <row r="26" spans="1:13" ht="50.25" customHeight="1" x14ac:dyDescent="0.25">
      <c r="A26" s="66" t="s">
        <v>206</v>
      </c>
      <c r="B26" s="65" t="s">
        <v>207</v>
      </c>
      <c r="C26" s="65" t="s">
        <v>184</v>
      </c>
      <c r="D26" s="66">
        <v>46009</v>
      </c>
      <c r="E26" s="67">
        <v>68156</v>
      </c>
      <c r="F26" s="66">
        <v>46040</v>
      </c>
      <c r="G26" s="67">
        <v>0</v>
      </c>
      <c r="H26" s="67">
        <f t="shared" si="0"/>
        <v>68156</v>
      </c>
      <c r="I26" s="65" t="s">
        <v>180</v>
      </c>
    </row>
    <row r="27" spans="1:13" ht="50.25" customHeight="1" x14ac:dyDescent="0.25">
      <c r="A27" s="66" t="s">
        <v>185</v>
      </c>
      <c r="B27" s="65" t="s">
        <v>208</v>
      </c>
      <c r="C27" s="65" t="s">
        <v>186</v>
      </c>
      <c r="D27" s="66">
        <v>46013</v>
      </c>
      <c r="E27" s="67">
        <v>66080</v>
      </c>
      <c r="F27" s="66">
        <v>46044</v>
      </c>
      <c r="G27" s="67">
        <v>0</v>
      </c>
      <c r="H27" s="67">
        <f t="shared" si="0"/>
        <v>66080</v>
      </c>
      <c r="I27" s="65" t="s">
        <v>180</v>
      </c>
    </row>
    <row r="28" spans="1:13" ht="50.25" customHeight="1" x14ac:dyDescent="0.25">
      <c r="A28" s="66" t="s">
        <v>209</v>
      </c>
      <c r="B28" s="65" t="s">
        <v>210</v>
      </c>
      <c r="C28" s="65" t="s">
        <v>211</v>
      </c>
      <c r="D28" s="66">
        <v>46028</v>
      </c>
      <c r="E28" s="67">
        <v>9398</v>
      </c>
      <c r="F28" s="66">
        <v>46059</v>
      </c>
      <c r="G28" s="67">
        <v>0</v>
      </c>
      <c r="H28" s="67">
        <f t="shared" si="0"/>
        <v>9398</v>
      </c>
      <c r="I28" s="65" t="s">
        <v>180</v>
      </c>
    </row>
    <row r="29" spans="1:13" ht="50.25" customHeight="1" x14ac:dyDescent="0.25">
      <c r="A29" s="66" t="s">
        <v>212</v>
      </c>
      <c r="B29" s="65" t="s">
        <v>213</v>
      </c>
      <c r="C29" s="65" t="s">
        <v>214</v>
      </c>
      <c r="D29" s="66">
        <v>46029</v>
      </c>
      <c r="E29" s="67">
        <v>3705</v>
      </c>
      <c r="F29" s="66">
        <v>46060</v>
      </c>
      <c r="G29" s="67">
        <v>0</v>
      </c>
      <c r="H29" s="67">
        <f t="shared" si="0"/>
        <v>3705</v>
      </c>
      <c r="I29" s="65" t="s">
        <v>180</v>
      </c>
    </row>
    <row r="30" spans="1:13" ht="50.25" customHeight="1" x14ac:dyDescent="0.25">
      <c r="A30" s="66" t="s">
        <v>212</v>
      </c>
      <c r="B30" s="65" t="s">
        <v>213</v>
      </c>
      <c r="C30" s="65" t="s">
        <v>215</v>
      </c>
      <c r="D30" s="66">
        <v>46042</v>
      </c>
      <c r="E30" s="67">
        <v>3640</v>
      </c>
      <c r="F30" s="66">
        <v>46073</v>
      </c>
      <c r="G30" s="67">
        <v>0</v>
      </c>
      <c r="H30" s="67">
        <f t="shared" si="0"/>
        <v>3640</v>
      </c>
      <c r="I30" s="65" t="s">
        <v>180</v>
      </c>
    </row>
    <row r="31" spans="1:13" ht="50.25" customHeight="1" x14ac:dyDescent="0.25">
      <c r="A31" s="66" t="s">
        <v>216</v>
      </c>
      <c r="B31" s="65" t="s">
        <v>217</v>
      </c>
      <c r="C31" s="65" t="s">
        <v>218</v>
      </c>
      <c r="D31" s="66">
        <v>46030</v>
      </c>
      <c r="E31" s="67">
        <v>540322.19999999995</v>
      </c>
      <c r="F31" s="66">
        <v>46061</v>
      </c>
      <c r="G31" s="67">
        <v>0</v>
      </c>
      <c r="H31" s="67">
        <f t="shared" si="0"/>
        <v>540322.19999999995</v>
      </c>
      <c r="I31" s="65" t="s">
        <v>180</v>
      </c>
    </row>
    <row r="32" spans="1:13" ht="50.25" customHeight="1" x14ac:dyDescent="0.25">
      <c r="A32" s="66" t="s">
        <v>219</v>
      </c>
      <c r="B32" s="65" t="s">
        <v>220</v>
      </c>
      <c r="C32" s="65" t="s">
        <v>221</v>
      </c>
      <c r="D32" s="66">
        <v>46031</v>
      </c>
      <c r="E32" s="67">
        <v>100000</v>
      </c>
      <c r="F32" s="66">
        <v>46062</v>
      </c>
      <c r="G32" s="67">
        <v>0</v>
      </c>
      <c r="H32" s="67">
        <f t="shared" si="0"/>
        <v>100000</v>
      </c>
      <c r="I32" s="65" t="s">
        <v>180</v>
      </c>
    </row>
    <row r="33" spans="1:9" ht="50.25" customHeight="1" x14ac:dyDescent="0.25">
      <c r="A33" s="66" t="s">
        <v>219</v>
      </c>
      <c r="B33" s="65" t="s">
        <v>220</v>
      </c>
      <c r="C33" s="65" t="s">
        <v>222</v>
      </c>
      <c r="D33" s="66">
        <v>46031</v>
      </c>
      <c r="E33" s="67">
        <v>35000</v>
      </c>
      <c r="F33" s="66">
        <v>46062</v>
      </c>
      <c r="G33" s="67">
        <v>0</v>
      </c>
      <c r="H33" s="67">
        <f t="shared" si="0"/>
        <v>35000</v>
      </c>
      <c r="I33" s="65" t="s">
        <v>180</v>
      </c>
    </row>
    <row r="34" spans="1:9" ht="50.25" customHeight="1" x14ac:dyDescent="0.25">
      <c r="A34" s="66" t="s">
        <v>223</v>
      </c>
      <c r="B34" s="65" t="s">
        <v>224</v>
      </c>
      <c r="C34" s="65" t="s">
        <v>225</v>
      </c>
      <c r="D34" s="66">
        <v>46034</v>
      </c>
      <c r="E34" s="67">
        <v>14160</v>
      </c>
      <c r="F34" s="66">
        <v>46065</v>
      </c>
      <c r="G34" s="67">
        <v>0</v>
      </c>
      <c r="H34" s="67">
        <f t="shared" si="0"/>
        <v>14160</v>
      </c>
      <c r="I34" s="65" t="s">
        <v>180</v>
      </c>
    </row>
    <row r="35" spans="1:9" ht="50.25" customHeight="1" x14ac:dyDescent="0.25">
      <c r="A35" s="66" t="s">
        <v>228</v>
      </c>
      <c r="B35" s="65" t="s">
        <v>207</v>
      </c>
      <c r="C35" s="65" t="s">
        <v>229</v>
      </c>
      <c r="D35" s="66">
        <v>46037</v>
      </c>
      <c r="E35" s="67">
        <v>75248</v>
      </c>
      <c r="F35" s="66">
        <v>46068</v>
      </c>
      <c r="G35" s="67">
        <v>0</v>
      </c>
      <c r="H35" s="67">
        <f t="shared" si="0"/>
        <v>75248</v>
      </c>
      <c r="I35" s="65" t="s">
        <v>180</v>
      </c>
    </row>
    <row r="36" spans="1:9" ht="50.25" customHeight="1" x14ac:dyDescent="0.25">
      <c r="A36" s="66" t="s">
        <v>230</v>
      </c>
      <c r="B36" s="65" t="s">
        <v>207</v>
      </c>
      <c r="C36" s="65" t="s">
        <v>231</v>
      </c>
      <c r="D36" s="66">
        <v>46041</v>
      </c>
      <c r="E36" s="67">
        <v>10030</v>
      </c>
      <c r="F36" s="66">
        <v>46072</v>
      </c>
      <c r="G36" s="67">
        <v>0</v>
      </c>
      <c r="H36" s="67">
        <f t="shared" si="0"/>
        <v>10030</v>
      </c>
      <c r="I36" s="65" t="s">
        <v>180</v>
      </c>
    </row>
    <row r="37" spans="1:9" ht="30" customHeight="1" x14ac:dyDescent="0.25">
      <c r="A37" s="82" t="s">
        <v>173</v>
      </c>
      <c r="B37" s="82"/>
      <c r="C37" s="82"/>
      <c r="D37" s="82"/>
      <c r="E37" s="64">
        <f>SUM(E11:E36)</f>
        <v>1357403.85</v>
      </c>
      <c r="F37" s="64" t="s">
        <v>179</v>
      </c>
      <c r="G37" s="64">
        <v>0</v>
      </c>
      <c r="H37" s="64">
        <f>SUM(H11:H36)</f>
        <v>1357403.85</v>
      </c>
      <c r="I37" s="71" t="s">
        <v>179</v>
      </c>
    </row>
    <row r="38" spans="1:9" ht="30" customHeight="1" x14ac:dyDescent="0.25">
      <c r="A38" s="68"/>
      <c r="B38" s="68"/>
      <c r="C38" s="68"/>
      <c r="D38" s="68"/>
      <c r="E38" s="69"/>
      <c r="F38" s="70"/>
      <c r="G38" s="69"/>
      <c r="H38" s="69"/>
      <c r="I38" s="62"/>
    </row>
    <row r="39" spans="1:9" ht="30" customHeight="1" x14ac:dyDescent="0.25">
      <c r="A39" s="82" t="s">
        <v>232</v>
      </c>
      <c r="B39" s="83" t="s">
        <v>233</v>
      </c>
      <c r="C39" s="83"/>
      <c r="D39" s="83"/>
      <c r="E39" s="83"/>
      <c r="F39" s="83"/>
      <c r="G39" s="83"/>
      <c r="H39" s="83"/>
      <c r="I39" s="83"/>
    </row>
    <row r="40" spans="1:9" ht="13.5" customHeight="1" x14ac:dyDescent="0.25">
      <c r="A40" s="82"/>
      <c r="B40" s="83"/>
      <c r="C40" s="83"/>
      <c r="D40" s="83"/>
      <c r="E40" s="83"/>
      <c r="F40" s="83"/>
      <c r="G40" s="83"/>
      <c r="H40" s="83"/>
      <c r="I40" s="83"/>
    </row>
    <row r="41" spans="1:9" ht="22.5" customHeight="1" x14ac:dyDescent="0.25">
      <c r="A41" s="72"/>
      <c r="B41" s="72"/>
      <c r="C41" s="72"/>
      <c r="D41" s="72"/>
      <c r="E41" s="72"/>
      <c r="F41" s="72"/>
      <c r="G41" s="72"/>
      <c r="H41" s="72"/>
      <c r="I41" s="72"/>
    </row>
    <row r="42" spans="1:9" ht="12.75" customHeight="1" x14ac:dyDescent="0.25">
      <c r="A42" s="61"/>
      <c r="B42" s="61"/>
      <c r="C42" s="61"/>
      <c r="D42" s="61"/>
      <c r="E42" s="61"/>
      <c r="F42" s="61"/>
      <c r="G42" s="61"/>
      <c r="H42" s="61"/>
      <c r="I42" s="61"/>
    </row>
    <row r="43" spans="1:9" ht="15.75" x14ac:dyDescent="0.25">
      <c r="A43" s="59" t="s">
        <v>164</v>
      </c>
      <c r="B43" s="62"/>
      <c r="C43" s="79" t="s">
        <v>165</v>
      </c>
      <c r="D43" s="79"/>
      <c r="E43" s="79"/>
      <c r="F43" s="62"/>
      <c r="G43" s="79" t="s">
        <v>163</v>
      </c>
      <c r="H43" s="79"/>
      <c r="I43" s="61"/>
    </row>
    <row r="44" spans="1:9" ht="30" customHeight="1" x14ac:dyDescent="0.25">
      <c r="A44" s="59"/>
      <c r="B44" s="62"/>
      <c r="C44" s="79"/>
      <c r="D44" s="79"/>
      <c r="E44" s="79"/>
      <c r="F44" s="62"/>
      <c r="G44" s="79"/>
      <c r="H44" s="79"/>
      <c r="I44" s="61"/>
    </row>
    <row r="45" spans="1:9" ht="39.75" customHeight="1" x14ac:dyDescent="0.25">
      <c r="A45" s="59"/>
      <c r="B45" s="62"/>
      <c r="C45" s="79"/>
      <c r="D45" s="79"/>
      <c r="E45" s="79"/>
      <c r="F45" s="62"/>
      <c r="G45" s="79"/>
      <c r="H45" s="79"/>
      <c r="I45" s="61"/>
    </row>
    <row r="46" spans="1:9" ht="15.75" x14ac:dyDescent="0.25">
      <c r="A46" s="63" t="s">
        <v>174</v>
      </c>
      <c r="B46" s="62"/>
      <c r="C46" s="76" t="s">
        <v>181</v>
      </c>
      <c r="D46" s="76"/>
      <c r="E46" s="76"/>
      <c r="F46" s="62"/>
      <c r="G46" s="76" t="s">
        <v>175</v>
      </c>
      <c r="H46" s="76"/>
      <c r="I46" s="61"/>
    </row>
    <row r="47" spans="1:9" ht="15.75" x14ac:dyDescent="0.25">
      <c r="A47" s="12" t="s">
        <v>176</v>
      </c>
      <c r="C47" s="77" t="s">
        <v>177</v>
      </c>
      <c r="D47" s="77"/>
      <c r="E47" s="77"/>
      <c r="G47" s="78" t="s">
        <v>178</v>
      </c>
      <c r="H47" s="78"/>
    </row>
  </sheetData>
  <mergeCells count="16">
    <mergeCell ref="A6:I6"/>
    <mergeCell ref="A7:I7"/>
    <mergeCell ref="A8:I8"/>
    <mergeCell ref="A37:D37"/>
    <mergeCell ref="C43:E43"/>
    <mergeCell ref="G43:H43"/>
    <mergeCell ref="B39:I40"/>
    <mergeCell ref="A39:A40"/>
    <mergeCell ref="C46:E46"/>
    <mergeCell ref="G46:H46"/>
    <mergeCell ref="C47:E47"/>
    <mergeCell ref="G47:H47"/>
    <mergeCell ref="C44:E44"/>
    <mergeCell ref="G44:H44"/>
    <mergeCell ref="C45:E45"/>
    <mergeCell ref="G45:H45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defaultColWidth="11.42578125" defaultRowHeight="15" x14ac:dyDescent="0.25"/>
  <cols>
    <col min="2" max="2" width="29.7109375" customWidth="1"/>
    <col min="3" max="3" width="31.5703125" customWidth="1"/>
    <col min="4" max="4" width="17.42578125" customWidth="1"/>
    <col min="5" max="5" width="17.5703125" customWidth="1"/>
    <col min="6" max="6" width="14.7109375" customWidth="1"/>
    <col min="7" max="7" width="16.7109375" customWidth="1"/>
    <col min="11" max="11" width="21.5703125" customWidth="1"/>
  </cols>
  <sheetData>
    <row r="2" spans="1:11" x14ac:dyDescent="0.25">
      <c r="B2" s="4" t="s">
        <v>140</v>
      </c>
      <c r="C2" s="41"/>
      <c r="D2" s="12"/>
    </row>
    <row r="3" spans="1:11" x14ac:dyDescent="0.25">
      <c r="B3" s="42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25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25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25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25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25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25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25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25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25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25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25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25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25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25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25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25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25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25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25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25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.75" thickBot="1" x14ac:dyDescent="0.3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.75" thickBot="1" x14ac:dyDescent="0.3">
      <c r="A30" s="73" t="s">
        <v>17</v>
      </c>
      <c r="B30" s="74"/>
      <c r="C30" s="74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25">
      <c r="A32" s="43" t="s">
        <v>134</v>
      </c>
      <c r="B32" s="43"/>
      <c r="E32" s="43" t="s">
        <v>151</v>
      </c>
      <c r="F32" s="43"/>
    </row>
    <row r="33" spans="1:6" x14ac:dyDescent="0.25">
      <c r="A33" s="44" t="s">
        <v>135</v>
      </c>
      <c r="B33" s="44"/>
      <c r="E33" s="44" t="s">
        <v>152</v>
      </c>
      <c r="F33" s="44"/>
    </row>
    <row r="34" spans="1:6" x14ac:dyDescent="0.25">
      <c r="A34" s="44" t="s">
        <v>136</v>
      </c>
      <c r="B34" s="44"/>
      <c r="E34" s="44" t="s">
        <v>153</v>
      </c>
      <c r="F34" s="44"/>
    </row>
    <row r="35" spans="1:6" x14ac:dyDescent="0.25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Merly Mejía</cp:lastModifiedBy>
  <cp:lastPrinted>2026-02-03T18:01:26Z</cp:lastPrinted>
  <dcterms:created xsi:type="dcterms:W3CDTF">2013-09-25T19:10:54Z</dcterms:created>
  <dcterms:modified xsi:type="dcterms:W3CDTF">2026-02-03T18:03:15Z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